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'BoQ1'!$A$1:$BC$30</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workbook>
</file>

<file path=xl/sharedStrings.xml><?xml version="1.0" encoding="utf-8"?>
<sst xmlns="http://schemas.openxmlformats.org/spreadsheetml/2006/main" count="152" uniqueCount="77">
  <si>
    <t>Sl.
No.</t>
  </si>
  <si>
    <t>Item Code / Make</t>
  </si>
  <si>
    <t>Estimated Rate</t>
  </si>
  <si>
    <t>Please Enable Macros to View BoQ information</t>
  </si>
  <si>
    <t>BoQ_Ver3.0</t>
  </si>
  <si>
    <t>Item Rate</t>
  </si>
  <si>
    <t>Normal</t>
  </si>
  <si>
    <t>INR Only</t>
  </si>
  <si>
    <t>INR</t>
  </si>
  <si>
    <t>Select, Excess (+), Less (-)</t>
  </si>
  <si>
    <t>Less (-)</t>
  </si>
  <si>
    <t xml:space="preserve"> </t>
  </si>
  <si>
    <t>Bidder Name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</si>
  <si>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</si>
  <si>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</si>
  <si>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</si>
  <si>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</si>
  <si>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</si>
  <si>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</si>
  <si>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</si>
  <si>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</si>
  <si>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</si>
  <si>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</si>
  <si>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</si>
  <si>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</si>
  <si>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</si>
  <si>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</si>
  <si>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</si>
  <si>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</si>
  <si>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</si>
  <si>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</si>
  <si>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</si>
  <si>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</si>
  <si>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</si>
  <si>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</si>
  <si>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</si>
  <si>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</si>
  <si>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</si>
  <si>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</si>
  <si>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</si>
  <si>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</si>
  <si>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</si>
  <si>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</si>
  <si>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item5</t>
  </si>
  <si>
    <t>Total in Figures</t>
  </si>
  <si>
    <t>Select</t>
  </si>
  <si>
    <t>Full Conversion</t>
  </si>
  <si>
    <t>Quoted Rate in Words</t>
  </si>
  <si>
    <t>Quoted Rate in Figures</t>
  </si>
  <si>
    <r>
      <t xml:space="preserve">NUMBER </t>
    </r>
    <r>
      <rPr>
        <b/>
        <sz val="9"/>
        <color indexed="10"/>
        <rFont val="Arial"/>
        <family val="2"/>
      </rPr>
      <t>#</t>
    </r>
  </si>
  <si>
    <r>
      <t xml:space="preserve">TEXT </t>
    </r>
    <r>
      <rPr>
        <b/>
        <sz val="9"/>
        <color indexed="10"/>
        <rFont val="Arial"/>
        <family val="2"/>
      </rPr>
      <t>#</t>
    </r>
  </si>
  <si>
    <r>
      <t>TEXT</t>
    </r>
    <r>
      <rPr>
        <b/>
        <sz val="9"/>
        <color indexed="10"/>
        <rFont val="Arial"/>
        <family val="2"/>
      </rPr>
      <t>#</t>
    </r>
  </si>
  <si>
    <r>
      <rPr>
        <b/>
        <u val="single"/>
        <sz val="11"/>
        <rFont val="Arial"/>
        <family val="2"/>
      </rPr>
      <t>PRICE SCHEDULE</t>
    </r>
    <r>
      <rPr>
        <b/>
        <sz val="11"/>
        <rFont val="Arial"/>
        <family val="2"/>
      </rPr>
      <t xml:space="preserve">
</t>
    </r>
    <r>
      <rPr>
        <b/>
        <sz val="11"/>
        <color indexed="10"/>
        <rFont val="Arial"/>
        <family val="2"/>
      </rPr>
      <t>(This BOQ must not be modified/replaced by the bidder and the same should be uploaded after filling the relevent columns, else the bidder is liable to be rejected for this tender. Bidders are allowed to enter the Bidder Name and Values only )</t>
    </r>
  </si>
  <si>
    <t xml:space="preserve">TOTAL AMOUNT  </t>
  </si>
  <si>
    <t>Tender Inviting Authority: &lt;Director IISER Mohali&gt;</t>
  </si>
  <si>
    <t>mtrs</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</si>
  <si>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</si>
  <si>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 of soil</t>
  </si>
  <si>
    <t>Providing and laying in position cement concrete of specified grade excluding the cost of centering and shuttering - All work up to plinth level :</t>
  </si>
  <si>
    <t>1:2:4 (1 cement : 2 coarse sand : 4 graded stone aggregate 20 mm nominal size)</t>
  </si>
  <si>
    <t>Providing and fixing gun metal non- return valve of approved quality (screwed end) :</t>
  </si>
  <si>
    <t>100 mm nominal bore</t>
  </si>
  <si>
    <t>Vertical</t>
  </si>
  <si>
    <t>Providing and laying flanged C.I. standard specials such as tees, bends, collars, tapers, caps etc., suitable for flanged jointing as per IS : 1538 :</t>
  </si>
  <si>
    <t>Up to 300 mm dia.</t>
  </si>
  <si>
    <t>Providing and laying D.I. specials of class K-12 suitable for push-on jointing as per IS : 9523</t>
  </si>
  <si>
    <t>Up to 600 mm dia</t>
  </si>
  <si>
    <t>Providing push-on-joints to Centrifugally (Spun) Cast Iron Pipes or Ductile Iron Pipes including testing of joints and including the cost of rubber gasket :</t>
  </si>
  <si>
    <t>100 mm dia pipes</t>
  </si>
  <si>
    <t>Providing and laying S&amp;S Centrifugally Cast (Spun) / Ductile Iron Pipes conforming to IS : 8329 :</t>
  </si>
  <si>
    <t>100 mm dia Ductile Iron Class K-9 pipes</t>
  </si>
  <si>
    <t>cum</t>
  </si>
  <si>
    <t>each</t>
  </si>
  <si>
    <t>quintal</t>
  </si>
  <si>
    <t>Name of Work: &lt;Laying of parallel water supply line at IISER Mohali&gt;</t>
  </si>
  <si>
    <t>Contract No: &lt;IWD/17-18/42&gt;</t>
  </si>
  <si>
    <r>
      <t xml:space="preserve">BASIC RATE without GST In </t>
    </r>
    <r>
      <rPr>
        <b/>
        <sz val="9"/>
        <color indexed="10"/>
        <rFont val="Arial"/>
        <family val="2"/>
      </rPr>
      <t>Figures</t>
    </r>
    <r>
      <rPr>
        <b/>
        <sz val="9"/>
        <rFont val="Arial"/>
        <family val="2"/>
      </rPr>
      <t xml:space="preserve"> To be entered by the </t>
    </r>
    <r>
      <rPr>
        <b/>
        <sz val="9"/>
        <color indexed="10"/>
        <rFont val="Arial"/>
        <family val="2"/>
      </rPr>
      <t>Bidder</t>
    </r>
    <r>
      <rPr>
        <b/>
        <sz val="9"/>
        <rFont val="Arial"/>
        <family val="2"/>
      </rPr>
      <t xml:space="preserve"> 
Rs.   P
 </t>
    </r>
  </si>
</sst>
</file>

<file path=xl/styles.xml><?xml version="1.0" encoding="utf-8"?>
<styleSheet xmlns="http://schemas.openxmlformats.org/spreadsheetml/2006/main">
  <numFmts count="24">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9"/>
      <name val="Arial"/>
      <family val="2"/>
    </font>
    <font>
      <b/>
      <sz val="9"/>
      <color indexed="10"/>
      <name val="Arial"/>
      <family val="2"/>
    </font>
    <font>
      <sz val="9"/>
      <name val="Arial"/>
      <family val="2"/>
    </font>
    <font>
      <sz val="11.5"/>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sz val="9"/>
      <color indexed="18"/>
      <name val="Arial"/>
      <family val="2"/>
    </font>
    <font>
      <sz val="9"/>
      <color indexed="23"/>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sz val="9"/>
      <color rgb="FF000066"/>
      <name val="Arial"/>
      <family val="2"/>
    </font>
    <font>
      <sz val="9"/>
      <color theme="0" tint="-0.4999699890613556"/>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style="thin"/>
      <right style="thin"/>
      <top style="thin"/>
      <bottom/>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hair"/>
      <right style="hair"/>
      <top style="hair"/>
      <bottom style="hair"/>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6">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64"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3" fillId="0" borderId="0" xfId="57" applyNumberFormat="1" applyFont="1" applyFill="1">
      <alignment/>
      <protection/>
    </xf>
    <xf numFmtId="0" fontId="63" fillId="0" borderId="0" xfId="57" applyNumberFormat="1" applyFont="1" applyFill="1">
      <alignment/>
      <protection/>
    </xf>
    <xf numFmtId="0" fontId="2" fillId="0" borderId="10" xfId="57" applyNumberFormat="1" applyFont="1" applyFill="1" applyBorder="1" applyAlignment="1">
      <alignment horizontal="center" vertical="top" wrapText="1"/>
      <protection/>
    </xf>
    <xf numFmtId="0" fontId="3" fillId="0" borderId="10" xfId="58" applyNumberFormat="1" applyFont="1" applyFill="1" applyBorder="1" applyAlignment="1">
      <alignment horizontal="center" vertical="top"/>
      <protection/>
    </xf>
    <xf numFmtId="0" fontId="66" fillId="0" borderId="10" xfId="58" applyNumberFormat="1" applyFont="1" applyFill="1" applyBorder="1" applyAlignment="1">
      <alignment horizontal="left" wrapText="1" readingOrder="1"/>
      <protection/>
    </xf>
    <xf numFmtId="0" fontId="3" fillId="0" borderId="10" xfId="58" applyNumberFormat="1" applyFont="1" applyFill="1" applyBorder="1" applyAlignment="1">
      <alignment vertical="top"/>
      <protection/>
    </xf>
    <xf numFmtId="0" fontId="3" fillId="0" borderId="10" xfId="57" applyNumberFormat="1" applyFont="1" applyFill="1" applyBorder="1" applyAlignment="1">
      <alignment horizontal="left" vertical="top"/>
      <protection/>
    </xf>
    <xf numFmtId="0" fontId="2" fillId="0" borderId="10" xfId="57" applyNumberFormat="1" applyFont="1" applyFill="1" applyBorder="1" applyAlignment="1" applyProtection="1">
      <alignment horizontal="right" vertical="top"/>
      <protection/>
    </xf>
    <xf numFmtId="0" fontId="3" fillId="0" borderId="10" xfId="57" applyNumberFormat="1" applyFont="1" applyFill="1" applyBorder="1" applyAlignment="1">
      <alignment vertical="top"/>
      <protection/>
    </xf>
    <xf numFmtId="0" fontId="2" fillId="0" borderId="10" xfId="57" applyNumberFormat="1" applyFont="1" applyFill="1" applyBorder="1" applyAlignment="1" applyProtection="1">
      <alignment horizontal="left" vertical="top"/>
      <protection locked="0"/>
    </xf>
    <xf numFmtId="0" fontId="3" fillId="0" borderId="10" xfId="57" applyNumberFormat="1" applyFont="1" applyFill="1" applyBorder="1" applyAlignment="1" applyProtection="1">
      <alignment vertical="top"/>
      <protection/>
    </xf>
    <xf numFmtId="0" fontId="2" fillId="0" borderId="11" xfId="57" applyNumberFormat="1" applyFont="1" applyFill="1" applyBorder="1" applyAlignment="1" applyProtection="1">
      <alignment horizontal="right" vertical="top"/>
      <protection locked="0"/>
    </xf>
    <xf numFmtId="0" fontId="2" fillId="0" borderId="12" xfId="57" applyNumberFormat="1" applyFont="1" applyFill="1" applyBorder="1" applyAlignment="1" applyProtection="1">
      <alignment horizontal="center" vertical="top" wrapText="1"/>
      <protection/>
    </xf>
    <xf numFmtId="0" fontId="2" fillId="0" borderId="12" xfId="57" applyNumberFormat="1" applyFont="1" applyFill="1" applyBorder="1" applyAlignment="1">
      <alignment horizontal="center" vertical="top" wrapText="1"/>
      <protection/>
    </xf>
    <xf numFmtId="0" fontId="2" fillId="0" borderId="13" xfId="58" applyNumberFormat="1" applyFont="1" applyFill="1" applyBorder="1" applyAlignment="1">
      <alignment horizontal="right" vertical="top"/>
      <protection/>
    </xf>
    <xf numFmtId="172" fontId="2" fillId="0" borderId="13" xfId="58" applyNumberFormat="1" applyFont="1" applyFill="1" applyBorder="1" applyAlignment="1">
      <alignment horizontal="right" vertical="top"/>
      <protection/>
    </xf>
    <xf numFmtId="0" fontId="3" fillId="0" borderId="10"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0" xfId="57" applyNumberFormat="1" applyFont="1" applyFill="1" applyBorder="1" applyAlignment="1" applyProtection="1">
      <alignment horizontal="right" vertical="top"/>
      <protection locked="0"/>
    </xf>
    <xf numFmtId="172" fontId="2" fillId="0" borderId="10" xfId="57" applyNumberFormat="1" applyFont="1" applyFill="1" applyBorder="1" applyAlignment="1" applyProtection="1">
      <alignment horizontal="right" vertical="top"/>
      <protection locked="0"/>
    </xf>
    <xf numFmtId="172" fontId="2" fillId="0" borderId="14" xfId="57" applyNumberFormat="1" applyFont="1" applyFill="1" applyBorder="1" applyAlignment="1" applyProtection="1">
      <alignment horizontal="center" vertical="top" wrapText="1"/>
      <protection/>
    </xf>
    <xf numFmtId="172" fontId="2" fillId="0" borderId="14" xfId="57" applyNumberFormat="1" applyFont="1" applyFill="1" applyBorder="1" applyAlignment="1">
      <alignment horizontal="center" vertical="top" wrapText="1"/>
      <protection/>
    </xf>
    <xf numFmtId="172" fontId="2" fillId="0" borderId="10" xfId="57" applyNumberFormat="1" applyFont="1" applyFill="1" applyBorder="1" applyAlignment="1">
      <alignment horizontal="center" vertical="top" wrapText="1"/>
      <protection/>
    </xf>
    <xf numFmtId="0" fontId="2" fillId="0" borderId="10" xfId="58" applyNumberFormat="1" applyFont="1" applyFill="1" applyBorder="1" applyAlignment="1">
      <alignment horizontal="left" vertical="top"/>
      <protection/>
    </xf>
    <xf numFmtId="0" fontId="2" fillId="0" borderId="15" xfId="58" applyNumberFormat="1" applyFont="1" applyFill="1" applyBorder="1" applyAlignment="1">
      <alignment horizontal="left" vertical="top"/>
      <protection/>
    </xf>
    <xf numFmtId="0" fontId="3" fillId="0" borderId="16"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7" fillId="0" borderId="16" xfId="57" applyNumberFormat="1" applyFont="1" applyFill="1" applyBorder="1" applyAlignment="1" applyProtection="1">
      <alignment vertical="top"/>
      <protection/>
    </xf>
    <xf numFmtId="0" fontId="14" fillId="0" borderId="14" xfId="58" applyNumberFormat="1" applyFont="1" applyFill="1" applyBorder="1" applyAlignment="1" applyProtection="1">
      <alignment vertical="center" wrapText="1"/>
      <protection locked="0"/>
    </xf>
    <xf numFmtId="0" fontId="68" fillId="33" borderId="14" xfId="58" applyNumberFormat="1" applyFont="1" applyFill="1" applyBorder="1" applyAlignment="1" applyProtection="1">
      <alignment vertical="center" wrapText="1"/>
      <protection locked="0"/>
    </xf>
    <xf numFmtId="0" fontId="67" fillId="0" borderId="14" xfId="58" applyNumberFormat="1" applyFont="1" applyFill="1" applyBorder="1" applyAlignment="1">
      <alignment vertical="top"/>
      <protection/>
    </xf>
    <xf numFmtId="0" fontId="3" fillId="0" borderId="14" xfId="57" applyNumberFormat="1" applyFont="1" applyFill="1" applyBorder="1" applyAlignment="1" applyProtection="1">
      <alignment vertical="top"/>
      <protection/>
    </xf>
    <xf numFmtId="0" fontId="13" fillId="0" borderId="14" xfId="58" applyNumberFormat="1" applyFont="1" applyFill="1" applyBorder="1" applyAlignment="1" applyProtection="1">
      <alignment vertical="center" wrapText="1"/>
      <protection locked="0"/>
    </xf>
    <xf numFmtId="0" fontId="13" fillId="0" borderId="14" xfId="63" applyNumberFormat="1" applyFont="1" applyFill="1" applyBorder="1" applyAlignment="1" applyProtection="1">
      <alignment vertical="center" wrapText="1"/>
      <protection locked="0"/>
    </xf>
    <xf numFmtId="0" fontId="14" fillId="0" borderId="14"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9" fillId="0" borderId="0" xfId="57" applyNumberFormat="1" applyFont="1" applyFill="1">
      <alignment/>
      <protection/>
    </xf>
    <xf numFmtId="172" fontId="70"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71" fillId="33" borderId="14" xfId="63" applyNumberFormat="1" applyFont="1" applyFill="1" applyBorder="1" applyAlignment="1">
      <alignment horizontal="center" vertical="center"/>
    </xf>
    <xf numFmtId="0" fontId="64" fillId="0" borderId="0" xfId="59" applyNumberFormat="1" applyFont="1" applyFill="1" applyBorder="1" applyAlignment="1" applyProtection="1">
      <alignment horizontal="center" vertical="center"/>
      <protection/>
    </xf>
    <xf numFmtId="2" fontId="2" fillId="0" borderId="13" xfId="58" applyNumberFormat="1" applyFont="1" applyFill="1" applyBorder="1" applyAlignment="1">
      <alignment horizontal="right" vertical="top"/>
      <protection/>
    </xf>
    <xf numFmtId="2" fontId="6" fillId="0" borderId="10" xfId="58" applyNumberFormat="1" applyFont="1" applyFill="1" applyBorder="1" applyAlignment="1">
      <alignment vertical="top"/>
      <protection/>
    </xf>
    <xf numFmtId="0" fontId="15" fillId="0" borderId="14" xfId="57" applyNumberFormat="1" applyFont="1" applyFill="1" applyBorder="1" applyAlignment="1">
      <alignment horizontal="center" vertical="top" wrapText="1"/>
      <protection/>
    </xf>
    <xf numFmtId="0" fontId="15" fillId="0" borderId="16" xfId="58" applyNumberFormat="1" applyFont="1" applyFill="1" applyBorder="1" applyAlignment="1">
      <alignment horizontal="center" vertical="top" wrapText="1"/>
      <protection/>
    </xf>
    <xf numFmtId="0" fontId="72" fillId="0" borderId="14" xfId="58" applyNumberFormat="1" applyFont="1" applyFill="1" applyBorder="1" applyAlignment="1">
      <alignment vertical="top" wrapText="1"/>
      <protection/>
    </xf>
    <xf numFmtId="0" fontId="17" fillId="0" borderId="0" xfId="57" applyNumberFormat="1" applyFont="1" applyFill="1">
      <alignment/>
      <protection/>
    </xf>
    <xf numFmtId="0" fontId="73" fillId="0" borderId="0" xfId="57" applyNumberFormat="1" applyFont="1" applyFill="1">
      <alignment/>
      <protection/>
    </xf>
    <xf numFmtId="2" fontId="3" fillId="0" borderId="10" xfId="58" applyNumberFormat="1" applyFont="1" applyFill="1" applyBorder="1" applyAlignment="1">
      <alignment vertical="top"/>
      <protection/>
    </xf>
    <xf numFmtId="0" fontId="15" fillId="0" borderId="15" xfId="58" applyNumberFormat="1" applyFont="1" applyFill="1" applyBorder="1" applyAlignment="1" applyProtection="1">
      <alignment horizontal="left" vertical="top" wrapText="1"/>
      <protection/>
    </xf>
    <xf numFmtId="2" fontId="2" fillId="33" borderId="10" xfId="57" applyNumberFormat="1" applyFont="1" applyFill="1" applyBorder="1" applyAlignment="1" applyProtection="1">
      <alignment horizontal="right" vertical="top"/>
      <protection locked="0"/>
    </xf>
    <xf numFmtId="0" fontId="18" fillId="0" borderId="21" xfId="0" applyFont="1" applyFill="1" applyBorder="1" applyAlignment="1">
      <alignment vertical="top" wrapText="1"/>
    </xf>
    <xf numFmtId="0" fontId="18" fillId="0" borderId="21" xfId="0" applyFont="1" applyFill="1" applyBorder="1" applyAlignment="1">
      <alignment horizontal="justify" vertical="top" wrapText="1"/>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5"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2" xfId="58" applyNumberFormat="1" applyFont="1" applyFill="1" applyBorder="1" applyAlignment="1">
      <alignment horizontal="center" vertical="top" wrapText="1"/>
      <protection/>
    </xf>
    <xf numFmtId="0" fontId="74"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5" fillId="0" borderId="23" xfId="57" applyNumberFormat="1" applyFont="1" applyFill="1" applyBorder="1" applyAlignment="1" applyProtection="1">
      <alignment horizontal="center" wrapText="1"/>
      <protection locked="0"/>
    </xf>
    <xf numFmtId="0" fontId="2" fillId="33" borderId="15"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2"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2486025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31"/>
  <sheetViews>
    <sheetView showGridLines="0" view="pageBreakPreview" zoomScaleSheetLayoutView="100" zoomScalePageLayoutView="0" workbookViewId="0" topLeftCell="A1">
      <selection activeCell="M13" sqref="M13"/>
    </sheetView>
  </sheetViews>
  <sheetFormatPr defaultColWidth="9.140625" defaultRowHeight="15"/>
  <cols>
    <col min="1" max="1" width="9.28125" style="54" customWidth="1"/>
    <col min="2" max="2" width="47.8515625" style="54" customWidth="1"/>
    <col min="3" max="3" width="13.421875" style="54" hidden="1" customWidth="1"/>
    <col min="4" max="4" width="14.57421875" style="54" customWidth="1"/>
    <col min="5" max="5" width="11.28125" style="54" customWidth="1"/>
    <col min="6" max="6" width="14.421875" style="54" customWidth="1"/>
    <col min="7" max="7" width="14.140625" style="54" hidden="1" customWidth="1"/>
    <col min="8" max="9" width="12.140625" style="54" hidden="1" customWidth="1"/>
    <col min="10" max="10" width="9.00390625" style="54" hidden="1" customWidth="1"/>
    <col min="11" max="11" width="19.57421875" style="54" hidden="1" customWidth="1"/>
    <col min="12" max="12" width="14.28125" style="54" hidden="1" customWidth="1"/>
    <col min="13" max="13" width="18.8515625" style="54" customWidth="1"/>
    <col min="14" max="14" width="15.28125" style="55" hidden="1" customWidth="1"/>
    <col min="15" max="15" width="14.28125" style="54" hidden="1" customWidth="1"/>
    <col min="16" max="16" width="17.28125" style="54" hidden="1" customWidth="1"/>
    <col min="17" max="17" width="18.421875" style="54" hidden="1" customWidth="1"/>
    <col min="18" max="18" width="17.421875" style="54" hidden="1" customWidth="1"/>
    <col min="19" max="19" width="14.7109375" style="54" hidden="1" customWidth="1"/>
    <col min="20" max="20" width="14.8515625" style="54" hidden="1" customWidth="1"/>
    <col min="21" max="21" width="16.421875" style="54" hidden="1" customWidth="1"/>
    <col min="22" max="22" width="13.00390625" style="54" hidden="1" customWidth="1"/>
    <col min="23" max="51" width="9.140625" style="54" hidden="1" customWidth="1"/>
    <col min="52" max="52" width="12.00390625" style="54" hidden="1" customWidth="1"/>
    <col min="53" max="53" width="14.28125" style="54" customWidth="1"/>
    <col min="54" max="54" width="13.57421875" style="54" hidden="1" customWidth="1"/>
    <col min="55" max="55" width="20.421875" style="54" customWidth="1"/>
    <col min="56" max="238" width="9.140625" style="54" customWidth="1"/>
    <col min="239" max="243" width="9.140625" style="56" customWidth="1"/>
    <col min="244" max="16384" width="9.140625" style="54" customWidth="1"/>
  </cols>
  <sheetData>
    <row r="1" spans="1:243" s="1" customFormat="1" ht="25.5" customHeight="1">
      <c r="A1" s="79" t="str">
        <f>B2&amp;" BoQ"</f>
        <v>Item Rate BoQ</v>
      </c>
      <c r="B1" s="79"/>
      <c r="C1" s="79"/>
      <c r="D1" s="79"/>
      <c r="E1" s="79"/>
      <c r="F1" s="79"/>
      <c r="G1" s="79"/>
      <c r="H1" s="79"/>
      <c r="I1" s="79"/>
      <c r="J1" s="79"/>
      <c r="K1" s="79"/>
      <c r="L1" s="79"/>
      <c r="O1" s="2"/>
      <c r="P1" s="2"/>
      <c r="Q1" s="3"/>
      <c r="IE1" s="3"/>
      <c r="IF1" s="3"/>
      <c r="IG1" s="3"/>
      <c r="IH1" s="3"/>
      <c r="II1" s="3"/>
    </row>
    <row r="2" spans="1:17" s="1" customFormat="1" ht="25.5" customHeight="1" hidden="1">
      <c r="A2" s="4" t="s">
        <v>4</v>
      </c>
      <c r="B2" s="4" t="s">
        <v>5</v>
      </c>
      <c r="C2" s="60" t="s">
        <v>6</v>
      </c>
      <c r="D2" s="60" t="s">
        <v>7</v>
      </c>
      <c r="E2" s="4" t="s">
        <v>8</v>
      </c>
      <c r="J2" s="5"/>
      <c r="K2" s="5"/>
      <c r="L2" s="5"/>
      <c r="O2" s="2"/>
      <c r="P2" s="2"/>
      <c r="Q2" s="3"/>
    </row>
    <row r="3" spans="1:243" s="1" customFormat="1" ht="30" customHeight="1" hidden="1">
      <c r="A3" s="1" t="s">
        <v>9</v>
      </c>
      <c r="C3" s="1" t="s">
        <v>10</v>
      </c>
      <c r="IE3" s="3"/>
      <c r="IF3" s="3"/>
      <c r="IG3" s="3"/>
      <c r="IH3" s="3"/>
      <c r="II3" s="3"/>
    </row>
    <row r="4" spans="1:243" s="6" customFormat="1" ht="30.75" customHeight="1">
      <c r="A4" s="80" t="s">
        <v>54</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7"/>
      <c r="IF4" s="7"/>
      <c r="IG4" s="7"/>
      <c r="IH4" s="7"/>
      <c r="II4" s="7"/>
    </row>
    <row r="5" spans="1:243" s="6" customFormat="1" ht="30.75" customHeight="1">
      <c r="A5" s="80" t="s">
        <v>74</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7"/>
      <c r="IF5" s="7"/>
      <c r="IG5" s="7"/>
      <c r="IH5" s="7"/>
      <c r="II5" s="7"/>
    </row>
    <row r="6" spans="1:243" s="6" customFormat="1" ht="30.75" customHeight="1">
      <c r="A6" s="80" t="s">
        <v>75</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7"/>
      <c r="IF6" s="7"/>
      <c r="IG6" s="7"/>
      <c r="IH6" s="7"/>
      <c r="II6" s="7"/>
    </row>
    <row r="7" spans="1:243" s="6" customFormat="1" ht="29.25" customHeight="1" hidden="1">
      <c r="A7" s="81" t="s">
        <v>11</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7"/>
      <c r="IF7" s="7"/>
      <c r="IG7" s="7"/>
      <c r="IH7" s="7"/>
      <c r="II7" s="7"/>
    </row>
    <row r="8" spans="1:243" s="8" customFormat="1" ht="38.25" customHeight="1">
      <c r="A8" s="69" t="s">
        <v>12</v>
      </c>
      <c r="B8" s="8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4"/>
      <c r="IE8" s="9"/>
      <c r="IF8" s="9"/>
      <c r="IG8" s="9"/>
      <c r="IH8" s="9"/>
      <c r="II8" s="9"/>
    </row>
    <row r="9" spans="1:243" s="10" customFormat="1" ht="61.5" customHeight="1">
      <c r="A9" s="73" t="s">
        <v>52</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5"/>
      <c r="IE9" s="11"/>
      <c r="IF9" s="11"/>
      <c r="IG9" s="11"/>
      <c r="IH9" s="11"/>
      <c r="II9" s="11"/>
    </row>
    <row r="10" spans="1:243" s="66" customFormat="1" ht="18.75" customHeight="1">
      <c r="A10" s="63" t="s">
        <v>49</v>
      </c>
      <c r="B10" s="63" t="s">
        <v>50</v>
      </c>
      <c r="C10" s="63" t="s">
        <v>50</v>
      </c>
      <c r="D10" s="63" t="s">
        <v>49</v>
      </c>
      <c r="E10" s="63" t="s">
        <v>50</v>
      </c>
      <c r="F10" s="63" t="s">
        <v>13</v>
      </c>
      <c r="G10" s="63" t="s">
        <v>13</v>
      </c>
      <c r="H10" s="63" t="s">
        <v>14</v>
      </c>
      <c r="I10" s="63" t="s">
        <v>50</v>
      </c>
      <c r="J10" s="63" t="s">
        <v>49</v>
      </c>
      <c r="K10" s="63" t="s">
        <v>51</v>
      </c>
      <c r="L10" s="63" t="s">
        <v>50</v>
      </c>
      <c r="M10" s="63" t="s">
        <v>49</v>
      </c>
      <c r="N10" s="63" t="s">
        <v>13</v>
      </c>
      <c r="O10" s="63" t="s">
        <v>13</v>
      </c>
      <c r="P10" s="63" t="s">
        <v>13</v>
      </c>
      <c r="Q10" s="63" t="s">
        <v>13</v>
      </c>
      <c r="R10" s="63" t="s">
        <v>14</v>
      </c>
      <c r="S10" s="63" t="s">
        <v>14</v>
      </c>
      <c r="T10" s="63" t="s">
        <v>13</v>
      </c>
      <c r="U10" s="63" t="s">
        <v>13</v>
      </c>
      <c r="V10" s="63" t="s">
        <v>13</v>
      </c>
      <c r="W10" s="63" t="s">
        <v>13</v>
      </c>
      <c r="X10" s="63" t="s">
        <v>14</v>
      </c>
      <c r="Y10" s="63" t="s">
        <v>14</v>
      </c>
      <c r="Z10" s="63" t="s">
        <v>13</v>
      </c>
      <c r="AA10" s="63" t="s">
        <v>13</v>
      </c>
      <c r="AB10" s="63" t="s">
        <v>13</v>
      </c>
      <c r="AC10" s="63" t="s">
        <v>13</v>
      </c>
      <c r="AD10" s="63" t="s">
        <v>14</v>
      </c>
      <c r="AE10" s="63" t="s">
        <v>14</v>
      </c>
      <c r="AF10" s="63" t="s">
        <v>13</v>
      </c>
      <c r="AG10" s="63" t="s">
        <v>13</v>
      </c>
      <c r="AH10" s="63" t="s">
        <v>13</v>
      </c>
      <c r="AI10" s="63" t="s">
        <v>13</v>
      </c>
      <c r="AJ10" s="63" t="s">
        <v>14</v>
      </c>
      <c r="AK10" s="63" t="s">
        <v>14</v>
      </c>
      <c r="AL10" s="63" t="s">
        <v>13</v>
      </c>
      <c r="AM10" s="63" t="s">
        <v>13</v>
      </c>
      <c r="AN10" s="63" t="s">
        <v>13</v>
      </c>
      <c r="AO10" s="63" t="s">
        <v>13</v>
      </c>
      <c r="AP10" s="63" t="s">
        <v>14</v>
      </c>
      <c r="AQ10" s="63" t="s">
        <v>14</v>
      </c>
      <c r="AR10" s="63" t="s">
        <v>13</v>
      </c>
      <c r="AS10" s="63" t="s">
        <v>13</v>
      </c>
      <c r="AT10" s="63" t="s">
        <v>49</v>
      </c>
      <c r="AU10" s="63" t="s">
        <v>49</v>
      </c>
      <c r="AV10" s="63" t="s">
        <v>14</v>
      </c>
      <c r="AW10" s="63" t="s">
        <v>14</v>
      </c>
      <c r="AX10" s="63" t="s">
        <v>49</v>
      </c>
      <c r="AY10" s="63" t="s">
        <v>49</v>
      </c>
      <c r="AZ10" s="63" t="s">
        <v>15</v>
      </c>
      <c r="BA10" s="63" t="s">
        <v>49</v>
      </c>
      <c r="BB10" s="63" t="s">
        <v>49</v>
      </c>
      <c r="BC10" s="63" t="s">
        <v>50</v>
      </c>
      <c r="IE10" s="67"/>
      <c r="IF10" s="67"/>
      <c r="IG10" s="67"/>
      <c r="IH10" s="67"/>
      <c r="II10" s="67"/>
    </row>
    <row r="11" spans="1:243" s="66" customFormat="1" ht="57" customHeight="1">
      <c r="A11" s="63" t="s">
        <v>0</v>
      </c>
      <c r="B11" s="63" t="s">
        <v>16</v>
      </c>
      <c r="C11" s="63" t="s">
        <v>1</v>
      </c>
      <c r="D11" s="63" t="s">
        <v>17</v>
      </c>
      <c r="E11" s="63" t="s">
        <v>18</v>
      </c>
      <c r="F11" s="63" t="s">
        <v>2</v>
      </c>
      <c r="G11" s="63"/>
      <c r="H11" s="63"/>
      <c r="I11" s="63" t="s">
        <v>19</v>
      </c>
      <c r="J11" s="63" t="s">
        <v>20</v>
      </c>
      <c r="K11" s="63" t="s">
        <v>21</v>
      </c>
      <c r="L11" s="63" t="s">
        <v>22</v>
      </c>
      <c r="M11" s="64" t="s">
        <v>76</v>
      </c>
      <c r="N11" s="63" t="s">
        <v>23</v>
      </c>
      <c r="O11" s="63" t="s">
        <v>24</v>
      </c>
      <c r="P11" s="63" t="s">
        <v>25</v>
      </c>
      <c r="Q11" s="63" t="s">
        <v>26</v>
      </c>
      <c r="R11" s="63"/>
      <c r="S11" s="63"/>
      <c r="T11" s="63" t="s">
        <v>27</v>
      </c>
      <c r="U11" s="63" t="s">
        <v>28</v>
      </c>
      <c r="V11" s="63" t="s">
        <v>29</v>
      </c>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5" t="s">
        <v>53</v>
      </c>
      <c r="BB11" s="65" t="s">
        <v>30</v>
      </c>
      <c r="BC11" s="65" t="s">
        <v>31</v>
      </c>
      <c r="IE11" s="67"/>
      <c r="IF11" s="67"/>
      <c r="IG11" s="67"/>
      <c r="IH11" s="67"/>
      <c r="II11" s="67"/>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9" customFormat="1" ht="90" customHeight="1">
      <c r="A13" s="15">
        <v>1</v>
      </c>
      <c r="B13" s="71" t="s">
        <v>56</v>
      </c>
      <c r="C13" s="16" t="s">
        <v>34</v>
      </c>
      <c r="D13" s="17"/>
      <c r="E13" s="18"/>
      <c r="F13" s="17"/>
      <c r="G13" s="19"/>
      <c r="H13" s="19"/>
      <c r="I13" s="17"/>
      <c r="J13" s="20"/>
      <c r="K13" s="21"/>
      <c r="L13" s="21"/>
      <c r="M13" s="22"/>
      <c r="N13" s="23"/>
      <c r="O13" s="23"/>
      <c r="P13" s="24"/>
      <c r="Q13" s="23"/>
      <c r="R13" s="23"/>
      <c r="S13" s="25"/>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26"/>
      <c r="BB13" s="27"/>
      <c r="BC13" s="28"/>
      <c r="IE13" s="30">
        <v>1.01</v>
      </c>
      <c r="IF13" s="30" t="s">
        <v>37</v>
      </c>
      <c r="IG13" s="30" t="s">
        <v>33</v>
      </c>
      <c r="IH13" s="30">
        <v>123.223</v>
      </c>
      <c r="II13" s="30" t="s">
        <v>35</v>
      </c>
    </row>
    <row r="14" spans="1:243" s="29" customFormat="1" ht="25.5" customHeight="1">
      <c r="A14" s="15">
        <v>1.1</v>
      </c>
      <c r="B14" s="72" t="s">
        <v>57</v>
      </c>
      <c r="C14" s="16" t="s">
        <v>38</v>
      </c>
      <c r="D14" s="68">
        <v>255</v>
      </c>
      <c r="E14" s="18" t="s">
        <v>71</v>
      </c>
      <c r="F14" s="68">
        <v>0</v>
      </c>
      <c r="G14" s="31"/>
      <c r="H14" s="19"/>
      <c r="I14" s="17" t="s">
        <v>36</v>
      </c>
      <c r="J14" s="20">
        <f>IF(I14="Less(-)",-1,1)</f>
        <v>1</v>
      </c>
      <c r="K14" s="21" t="s">
        <v>46</v>
      </c>
      <c r="L14" s="21" t="s">
        <v>8</v>
      </c>
      <c r="M14" s="70"/>
      <c r="N14" s="32"/>
      <c r="O14" s="32"/>
      <c r="P14" s="33"/>
      <c r="Q14" s="32"/>
      <c r="R14" s="32"/>
      <c r="S14" s="34"/>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61">
        <f>total_amount_ba($B$2,$D$2,D14,F14,J14,K14,M14)</f>
        <v>0</v>
      </c>
      <c r="BB14" s="61">
        <f>BA14+SUM(N14:AZ14)</f>
        <v>0</v>
      </c>
      <c r="BC14" s="28" t="str">
        <f>SpellNumber(L14,BB14)</f>
        <v>INR Zero Only</v>
      </c>
      <c r="IE14" s="30">
        <v>1.02</v>
      </c>
      <c r="IF14" s="30" t="s">
        <v>39</v>
      </c>
      <c r="IG14" s="30" t="s">
        <v>40</v>
      </c>
      <c r="IH14" s="30">
        <v>213</v>
      </c>
      <c r="II14" s="30" t="s">
        <v>35</v>
      </c>
    </row>
    <row r="15" spans="1:243" s="29" customFormat="1" ht="48.75" customHeight="1">
      <c r="A15" s="15">
        <v>2</v>
      </c>
      <c r="B15" s="72" t="s">
        <v>58</v>
      </c>
      <c r="C15" s="16" t="s">
        <v>41</v>
      </c>
      <c r="D15" s="17"/>
      <c r="E15" s="18"/>
      <c r="F15" s="17"/>
      <c r="G15" s="19"/>
      <c r="H15" s="19"/>
      <c r="I15" s="17"/>
      <c r="J15" s="20"/>
      <c r="K15" s="21"/>
      <c r="L15" s="21"/>
      <c r="M15" s="22"/>
      <c r="N15" s="23"/>
      <c r="O15" s="23"/>
      <c r="P15" s="24"/>
      <c r="Q15" s="23"/>
      <c r="R15" s="23"/>
      <c r="S15" s="25"/>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26"/>
      <c r="BB15" s="27"/>
      <c r="BC15" s="28"/>
      <c r="IE15" s="30">
        <v>2</v>
      </c>
      <c r="IF15" s="30" t="s">
        <v>32</v>
      </c>
      <c r="IG15" s="30" t="s">
        <v>42</v>
      </c>
      <c r="IH15" s="30">
        <v>10</v>
      </c>
      <c r="II15" s="30" t="s">
        <v>35</v>
      </c>
    </row>
    <row r="16" spans="1:243" s="29" customFormat="1" ht="48.75" customHeight="1">
      <c r="A16" s="15">
        <v>2.1</v>
      </c>
      <c r="B16" s="72" t="s">
        <v>59</v>
      </c>
      <c r="C16" s="16"/>
      <c r="D16" s="68">
        <v>6</v>
      </c>
      <c r="E16" s="18" t="s">
        <v>71</v>
      </c>
      <c r="F16" s="68">
        <v>0</v>
      </c>
      <c r="G16" s="31"/>
      <c r="H16" s="19"/>
      <c r="I16" s="17" t="s">
        <v>36</v>
      </c>
      <c r="J16" s="20">
        <f>IF(I16="Less(-)",-1,1)</f>
        <v>1</v>
      </c>
      <c r="K16" s="21" t="s">
        <v>46</v>
      </c>
      <c r="L16" s="21" t="s">
        <v>8</v>
      </c>
      <c r="M16" s="70"/>
      <c r="N16" s="32"/>
      <c r="O16" s="32"/>
      <c r="P16" s="33"/>
      <c r="Q16" s="32"/>
      <c r="R16" s="32"/>
      <c r="S16" s="34"/>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61">
        <f>total_amount_ba($B$2,$D$2,D16,F16,J16,K16,M16)</f>
        <v>0</v>
      </c>
      <c r="BB16" s="61">
        <f>BA16+SUM(N16:AZ16)</f>
        <v>0</v>
      </c>
      <c r="BC16" s="28" t="str">
        <f>SpellNumber(L16,BB16)</f>
        <v>INR Zero Only</v>
      </c>
      <c r="IE16" s="30"/>
      <c r="IF16" s="30"/>
      <c r="IG16" s="30"/>
      <c r="IH16" s="30"/>
      <c r="II16" s="30"/>
    </row>
    <row r="17" spans="1:243" s="29" customFormat="1" ht="48.75" customHeight="1">
      <c r="A17" s="15">
        <v>3</v>
      </c>
      <c r="B17" s="72" t="s">
        <v>60</v>
      </c>
      <c r="C17" s="16"/>
      <c r="D17" s="17"/>
      <c r="E17" s="18"/>
      <c r="F17" s="17"/>
      <c r="G17" s="19"/>
      <c r="H17" s="19"/>
      <c r="I17" s="17"/>
      <c r="J17" s="20"/>
      <c r="K17" s="21"/>
      <c r="L17" s="21"/>
      <c r="M17" s="22"/>
      <c r="N17" s="23"/>
      <c r="O17" s="23"/>
      <c r="P17" s="24"/>
      <c r="Q17" s="23"/>
      <c r="R17" s="23"/>
      <c r="S17" s="25"/>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26"/>
      <c r="BB17" s="27"/>
      <c r="BC17" s="28"/>
      <c r="IE17" s="30"/>
      <c r="IF17" s="30"/>
      <c r="IG17" s="30"/>
      <c r="IH17" s="30"/>
      <c r="II17" s="30"/>
    </row>
    <row r="18" spans="1:243" s="29" customFormat="1" ht="48.75" customHeight="1">
      <c r="A18" s="15">
        <v>3.1</v>
      </c>
      <c r="B18" s="72" t="s">
        <v>61</v>
      </c>
      <c r="C18" s="16"/>
      <c r="D18" s="17"/>
      <c r="E18" s="18"/>
      <c r="F18" s="17"/>
      <c r="G18" s="19"/>
      <c r="H18" s="19"/>
      <c r="I18" s="17"/>
      <c r="J18" s="20"/>
      <c r="K18" s="21"/>
      <c r="L18" s="21"/>
      <c r="M18" s="22"/>
      <c r="N18" s="23"/>
      <c r="O18" s="23"/>
      <c r="P18" s="24"/>
      <c r="Q18" s="23"/>
      <c r="R18" s="23"/>
      <c r="S18" s="25"/>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26"/>
      <c r="BB18" s="27"/>
      <c r="BC18" s="28"/>
      <c r="IE18" s="30"/>
      <c r="IF18" s="30"/>
      <c r="IG18" s="30"/>
      <c r="IH18" s="30"/>
      <c r="II18" s="30"/>
    </row>
    <row r="19" spans="1:243" s="29" customFormat="1" ht="48.75" customHeight="1">
      <c r="A19" s="15">
        <v>3.2</v>
      </c>
      <c r="B19" s="72" t="s">
        <v>62</v>
      </c>
      <c r="C19" s="16"/>
      <c r="D19" s="68">
        <v>1</v>
      </c>
      <c r="E19" s="18" t="s">
        <v>72</v>
      </c>
      <c r="F19" s="68">
        <v>0</v>
      </c>
      <c r="G19" s="31"/>
      <c r="H19" s="19"/>
      <c r="I19" s="17" t="s">
        <v>36</v>
      </c>
      <c r="J19" s="20">
        <f>IF(I19="Less(-)",-1,1)</f>
        <v>1</v>
      </c>
      <c r="K19" s="21" t="s">
        <v>46</v>
      </c>
      <c r="L19" s="21" t="s">
        <v>8</v>
      </c>
      <c r="M19" s="70"/>
      <c r="N19" s="32"/>
      <c r="O19" s="32"/>
      <c r="P19" s="33"/>
      <c r="Q19" s="32"/>
      <c r="R19" s="32"/>
      <c r="S19" s="34"/>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61">
        <f>total_amount_ba($B$2,$D$2,D19,F19,J19,K19,M19)</f>
        <v>0</v>
      </c>
      <c r="BB19" s="61">
        <f>BA19+SUM(N19:AZ19)</f>
        <v>0</v>
      </c>
      <c r="BC19" s="28" t="str">
        <f>SpellNumber(L19,BB19)</f>
        <v>INR Zero Only</v>
      </c>
      <c r="IE19" s="30"/>
      <c r="IF19" s="30"/>
      <c r="IG19" s="30"/>
      <c r="IH19" s="30"/>
      <c r="II19" s="30"/>
    </row>
    <row r="20" spans="1:243" s="29" customFormat="1" ht="48.75" customHeight="1">
      <c r="A20" s="15">
        <v>4</v>
      </c>
      <c r="B20" s="72" t="s">
        <v>63</v>
      </c>
      <c r="C20" s="16"/>
      <c r="D20" s="17"/>
      <c r="E20" s="18"/>
      <c r="F20" s="17"/>
      <c r="G20" s="19"/>
      <c r="H20" s="19"/>
      <c r="I20" s="17"/>
      <c r="J20" s="20"/>
      <c r="K20" s="21"/>
      <c r="L20" s="21"/>
      <c r="M20" s="22"/>
      <c r="N20" s="23"/>
      <c r="O20" s="23"/>
      <c r="P20" s="24"/>
      <c r="Q20" s="23"/>
      <c r="R20" s="23"/>
      <c r="S20" s="25"/>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26"/>
      <c r="BB20" s="27"/>
      <c r="BC20" s="28"/>
      <c r="IE20" s="30"/>
      <c r="IF20" s="30"/>
      <c r="IG20" s="30"/>
      <c r="IH20" s="30"/>
      <c r="II20" s="30"/>
    </row>
    <row r="21" spans="1:243" s="29" customFormat="1" ht="48.75" customHeight="1">
      <c r="A21" s="15">
        <v>4.1</v>
      </c>
      <c r="B21" s="72" t="s">
        <v>64</v>
      </c>
      <c r="C21" s="16"/>
      <c r="D21" s="68">
        <v>0.15</v>
      </c>
      <c r="E21" s="18" t="s">
        <v>73</v>
      </c>
      <c r="F21" s="68">
        <v>0</v>
      </c>
      <c r="G21" s="31"/>
      <c r="H21" s="19"/>
      <c r="I21" s="17" t="s">
        <v>36</v>
      </c>
      <c r="J21" s="20">
        <f>IF(I21="Less(-)",-1,1)</f>
        <v>1</v>
      </c>
      <c r="K21" s="21" t="s">
        <v>46</v>
      </c>
      <c r="L21" s="21" t="s">
        <v>8</v>
      </c>
      <c r="M21" s="70"/>
      <c r="N21" s="32"/>
      <c r="O21" s="32"/>
      <c r="P21" s="33"/>
      <c r="Q21" s="32"/>
      <c r="R21" s="32"/>
      <c r="S21" s="34"/>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61">
        <f>total_amount_ba($B$2,$D$2,D21,F21,J21,K21,M21)</f>
        <v>0</v>
      </c>
      <c r="BB21" s="61">
        <f>BA21+SUM(N21:AZ21)</f>
        <v>0</v>
      </c>
      <c r="BC21" s="28" t="str">
        <f>SpellNumber(L21,BB21)</f>
        <v>INR Zero Only</v>
      </c>
      <c r="IE21" s="30"/>
      <c r="IF21" s="30"/>
      <c r="IG21" s="30"/>
      <c r="IH21" s="30"/>
      <c r="II21" s="30"/>
    </row>
    <row r="22" spans="1:243" s="29" customFormat="1" ht="48.75" customHeight="1">
      <c r="A22" s="15">
        <v>5</v>
      </c>
      <c r="B22" s="72" t="s">
        <v>65</v>
      </c>
      <c r="C22" s="16"/>
      <c r="D22" s="17"/>
      <c r="E22" s="18"/>
      <c r="F22" s="17"/>
      <c r="G22" s="19"/>
      <c r="H22" s="19"/>
      <c r="I22" s="17"/>
      <c r="J22" s="20"/>
      <c r="K22" s="21"/>
      <c r="L22" s="21"/>
      <c r="M22" s="22"/>
      <c r="N22" s="23"/>
      <c r="O22" s="23"/>
      <c r="P22" s="24"/>
      <c r="Q22" s="23"/>
      <c r="R22" s="23"/>
      <c r="S22" s="25"/>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26"/>
      <c r="BB22" s="27"/>
      <c r="BC22" s="28"/>
      <c r="IE22" s="30"/>
      <c r="IF22" s="30"/>
      <c r="IG22" s="30"/>
      <c r="IH22" s="30"/>
      <c r="II22" s="30"/>
    </row>
    <row r="23" spans="1:243" s="29" customFormat="1" ht="48.75" customHeight="1">
      <c r="A23" s="15">
        <v>5.1</v>
      </c>
      <c r="B23" s="72" t="s">
        <v>66</v>
      </c>
      <c r="C23" s="16"/>
      <c r="D23" s="68">
        <v>2</v>
      </c>
      <c r="E23" s="18" t="s">
        <v>73</v>
      </c>
      <c r="F23" s="68">
        <v>0</v>
      </c>
      <c r="G23" s="31"/>
      <c r="H23" s="19"/>
      <c r="I23" s="17" t="s">
        <v>36</v>
      </c>
      <c r="J23" s="20">
        <f>IF(I23="Less(-)",-1,1)</f>
        <v>1</v>
      </c>
      <c r="K23" s="21" t="s">
        <v>46</v>
      </c>
      <c r="L23" s="21" t="s">
        <v>8</v>
      </c>
      <c r="M23" s="70"/>
      <c r="N23" s="32"/>
      <c r="O23" s="32"/>
      <c r="P23" s="33"/>
      <c r="Q23" s="32"/>
      <c r="R23" s="32"/>
      <c r="S23" s="34"/>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61">
        <f>total_amount_ba($B$2,$D$2,D23,F23,J23,K23,M23)</f>
        <v>0</v>
      </c>
      <c r="BB23" s="61">
        <f>BA23+SUM(N23:AZ23)</f>
        <v>0</v>
      </c>
      <c r="BC23" s="28" t="str">
        <f>SpellNumber(L23,BB23)</f>
        <v>INR Zero Only</v>
      </c>
      <c r="IE23" s="30"/>
      <c r="IF23" s="30"/>
      <c r="IG23" s="30"/>
      <c r="IH23" s="30"/>
      <c r="II23" s="30"/>
    </row>
    <row r="24" spans="1:243" s="29" customFormat="1" ht="48.75" customHeight="1">
      <c r="A24" s="15">
        <v>6</v>
      </c>
      <c r="B24" s="72" t="s">
        <v>67</v>
      </c>
      <c r="C24" s="16"/>
      <c r="D24" s="17"/>
      <c r="E24" s="18"/>
      <c r="F24" s="17"/>
      <c r="G24" s="19"/>
      <c r="H24" s="19"/>
      <c r="I24" s="17"/>
      <c r="J24" s="20"/>
      <c r="K24" s="21"/>
      <c r="L24" s="21"/>
      <c r="M24" s="22"/>
      <c r="N24" s="23"/>
      <c r="O24" s="23"/>
      <c r="P24" s="24"/>
      <c r="Q24" s="23"/>
      <c r="R24" s="23"/>
      <c r="S24" s="25"/>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26"/>
      <c r="BB24" s="27"/>
      <c r="BC24" s="28"/>
      <c r="IE24" s="30"/>
      <c r="IF24" s="30"/>
      <c r="IG24" s="30"/>
      <c r="IH24" s="30"/>
      <c r="II24" s="30"/>
    </row>
    <row r="25" spans="1:243" s="29" customFormat="1" ht="48.75" customHeight="1">
      <c r="A25" s="15">
        <v>6.1</v>
      </c>
      <c r="B25" s="72" t="s">
        <v>68</v>
      </c>
      <c r="C25" s="16"/>
      <c r="D25" s="68">
        <v>15</v>
      </c>
      <c r="E25" s="18" t="s">
        <v>72</v>
      </c>
      <c r="F25" s="68">
        <v>0</v>
      </c>
      <c r="G25" s="31"/>
      <c r="H25" s="19"/>
      <c r="I25" s="17" t="s">
        <v>36</v>
      </c>
      <c r="J25" s="20">
        <f>IF(I25="Less(-)",-1,1)</f>
        <v>1</v>
      </c>
      <c r="K25" s="21" t="s">
        <v>46</v>
      </c>
      <c r="L25" s="21" t="s">
        <v>8</v>
      </c>
      <c r="M25" s="70"/>
      <c r="N25" s="32"/>
      <c r="O25" s="32"/>
      <c r="P25" s="33"/>
      <c r="Q25" s="32"/>
      <c r="R25" s="32"/>
      <c r="S25" s="34"/>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61">
        <f>total_amount_ba($B$2,$D$2,D25,F25,J25,K25,M25)</f>
        <v>0</v>
      </c>
      <c r="BB25" s="61">
        <f>BA25+SUM(N25:AZ25)</f>
        <v>0</v>
      </c>
      <c r="BC25" s="28" t="str">
        <f>SpellNumber(L25,BB25)</f>
        <v>INR Zero Only</v>
      </c>
      <c r="IE25" s="30"/>
      <c r="IF25" s="30"/>
      <c r="IG25" s="30"/>
      <c r="IH25" s="30"/>
      <c r="II25" s="30"/>
    </row>
    <row r="26" spans="1:243" s="29" customFormat="1" ht="48.75" customHeight="1">
      <c r="A26" s="15">
        <v>7</v>
      </c>
      <c r="B26" s="72" t="s">
        <v>69</v>
      </c>
      <c r="C26" s="16"/>
      <c r="D26" s="17"/>
      <c r="E26" s="18"/>
      <c r="F26" s="17"/>
      <c r="G26" s="19"/>
      <c r="H26" s="19"/>
      <c r="I26" s="17"/>
      <c r="J26" s="20"/>
      <c r="K26" s="21"/>
      <c r="L26" s="21"/>
      <c r="M26" s="22"/>
      <c r="N26" s="23"/>
      <c r="O26" s="23"/>
      <c r="P26" s="24"/>
      <c r="Q26" s="23"/>
      <c r="R26" s="23"/>
      <c r="S26" s="25"/>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26"/>
      <c r="BB26" s="27"/>
      <c r="BC26" s="28"/>
      <c r="IE26" s="30"/>
      <c r="IF26" s="30"/>
      <c r="IG26" s="30"/>
      <c r="IH26" s="30"/>
      <c r="II26" s="30"/>
    </row>
    <row r="27" spans="1:243" s="29" customFormat="1" ht="48.75" customHeight="1">
      <c r="A27" s="15">
        <v>7.1</v>
      </c>
      <c r="B27" s="72" t="s">
        <v>70</v>
      </c>
      <c r="C27" s="16"/>
      <c r="D27" s="68">
        <v>255</v>
      </c>
      <c r="E27" s="18" t="s">
        <v>55</v>
      </c>
      <c r="F27" s="68">
        <v>0</v>
      </c>
      <c r="G27" s="31"/>
      <c r="H27" s="19"/>
      <c r="I27" s="17" t="s">
        <v>36</v>
      </c>
      <c r="J27" s="20">
        <f>IF(I27="Less(-)",-1,1)</f>
        <v>1</v>
      </c>
      <c r="K27" s="21" t="s">
        <v>46</v>
      </c>
      <c r="L27" s="21" t="s">
        <v>8</v>
      </c>
      <c r="M27" s="70"/>
      <c r="N27" s="32"/>
      <c r="O27" s="32"/>
      <c r="P27" s="33"/>
      <c r="Q27" s="32"/>
      <c r="R27" s="32"/>
      <c r="S27" s="34"/>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61">
        <f>total_amount_ba($B$2,$D$2,D27,F27,J27,K27,M27)</f>
        <v>0</v>
      </c>
      <c r="BB27" s="61">
        <f>BA27+SUM(N27:AZ27)</f>
        <v>0</v>
      </c>
      <c r="BC27" s="28" t="str">
        <f>SpellNumber(L27,BB27)</f>
        <v>INR Zero Only</v>
      </c>
      <c r="IE27" s="30"/>
      <c r="IF27" s="30"/>
      <c r="IG27" s="30"/>
      <c r="IH27" s="30"/>
      <c r="II27" s="30"/>
    </row>
    <row r="28" spans="1:243" s="29" customFormat="1" ht="33" customHeight="1">
      <c r="A28" s="36" t="s">
        <v>44</v>
      </c>
      <c r="B28" s="37"/>
      <c r="C28" s="38"/>
      <c r="D28" s="39"/>
      <c r="E28" s="39"/>
      <c r="F28" s="39"/>
      <c r="G28" s="39"/>
      <c r="H28" s="40"/>
      <c r="I28" s="40"/>
      <c r="J28" s="40"/>
      <c r="K28" s="40"/>
      <c r="L28" s="41"/>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62">
        <f>SUM(BA13:BA27)</f>
        <v>0</v>
      </c>
      <c r="BB28" s="62">
        <f>SUM(BB13:BB27)</f>
        <v>0</v>
      </c>
      <c r="BC28" s="28" t="str">
        <f>SpellNumber($E$2,BB28)</f>
        <v>INR Zero Only</v>
      </c>
      <c r="IE28" s="30">
        <v>4</v>
      </c>
      <c r="IF28" s="30" t="s">
        <v>39</v>
      </c>
      <c r="IG28" s="30" t="s">
        <v>43</v>
      </c>
      <c r="IH28" s="30">
        <v>10</v>
      </c>
      <c r="II28" s="30" t="s">
        <v>35</v>
      </c>
    </row>
    <row r="29" spans="1:243" s="52" customFormat="1" ht="39" customHeight="1" hidden="1">
      <c r="A29" s="37" t="s">
        <v>48</v>
      </c>
      <c r="B29" s="43"/>
      <c r="C29" s="44"/>
      <c r="D29" s="45"/>
      <c r="E29" s="46" t="s">
        <v>45</v>
      </c>
      <c r="F29" s="59"/>
      <c r="G29" s="47"/>
      <c r="H29" s="48"/>
      <c r="I29" s="48"/>
      <c r="J29" s="48"/>
      <c r="K29" s="49"/>
      <c r="L29" s="50"/>
      <c r="M29" s="51"/>
      <c r="O29" s="29"/>
      <c r="P29" s="29"/>
      <c r="Q29" s="29"/>
      <c r="R29" s="29"/>
      <c r="S29" s="29"/>
      <c r="BA29" s="57">
        <f>IF(ISBLANK(F29),0,IF(E29="Excess (+)",ROUND(BA28+(BA28*F29),2),IF(E29="Less (-)",ROUND(BA28+(BA28*F29*(-1)),2),0)))</f>
        <v>0</v>
      </c>
      <c r="BB29" s="58">
        <f>ROUND(BA29,0)</f>
        <v>0</v>
      </c>
      <c r="BC29" s="28" t="str">
        <f>SpellNumber(L29,BB29)</f>
        <v> Zero Only</v>
      </c>
      <c r="IE29" s="53"/>
      <c r="IF29" s="53"/>
      <c r="IG29" s="53"/>
      <c r="IH29" s="53"/>
      <c r="II29" s="53"/>
    </row>
    <row r="30" spans="1:243" s="52" customFormat="1" ht="51" customHeight="1">
      <c r="A30" s="36" t="s">
        <v>47</v>
      </c>
      <c r="B30" s="36"/>
      <c r="C30" s="76" t="str">
        <f>SpellNumber($E$2,BB28)</f>
        <v>INR Zero Only</v>
      </c>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8"/>
      <c r="IE30" s="53"/>
      <c r="IF30" s="53"/>
      <c r="IG30" s="53"/>
      <c r="IH30" s="53"/>
      <c r="II30" s="53"/>
    </row>
    <row r="31" spans="3:243" s="12" customFormat="1" ht="15">
      <c r="C31" s="54"/>
      <c r="D31" s="54"/>
      <c r="E31" s="54"/>
      <c r="F31" s="54"/>
      <c r="G31" s="54"/>
      <c r="H31" s="54"/>
      <c r="I31" s="54"/>
      <c r="J31" s="54"/>
      <c r="K31" s="54"/>
      <c r="L31" s="54"/>
      <c r="M31" s="54"/>
      <c r="O31" s="54"/>
      <c r="BA31" s="54"/>
      <c r="BC31" s="54"/>
      <c r="IE31" s="13"/>
      <c r="IF31" s="13"/>
      <c r="IG31" s="13"/>
      <c r="IH31" s="13"/>
      <c r="II31" s="13"/>
    </row>
  </sheetData>
  <sheetProtection password="E491" sheet="1"/>
  <mergeCells count="8">
    <mergeCell ref="A9:BC9"/>
    <mergeCell ref="C30:BC30"/>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9">
      <formula1>IF(ISBLANK(F29),$A$3:$C$3,$B$3:$C$3)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9">
      <formula1>0</formula1>
      <formula2>IF(E29&lt;&gt;"Select",99.9,0)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9">
      <formula1>IF(E29&lt;&gt;"Select",0,-1)</formula1>
      <formula2>IF(E29&lt;&gt;"Select",99.99,-1)</formula2>
    </dataValidation>
    <dataValidation type="decimal" allowBlank="1" showInputMessage="1" showErrorMessage="1" promptTitle="Rate Entry" prompt="Please enter Basic Rate in Rupees for this item. " errorTitle="Invaid Entry" error="Only Numeric Values are allowed. " sqref="M16 M21 M14 M19 M25 M27 M2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formula1>0</formula1>
      <formula2>999999999999999</formula2>
    </dataValidation>
    <dataValidation type="list" allowBlank="1" showInputMessage="1" showErrorMessage="1" sqref="K13:K27">
      <formula1>"Partial Conversion, Full Conversion"</formula1>
    </dataValidation>
    <dataValidation type="list" allowBlank="1" showInputMessage="1" showErrorMessage="1" sqref="L24 L25 L26 L13 L14 L15 L16 L17 L18 L19 L20 L21 L22 L23 L27">
      <formula1>"INR"</formula1>
    </dataValidation>
    <dataValidation allowBlank="1" showInputMessage="1" showErrorMessage="1" promptTitle="Addition / Deduction" prompt="Please Choose the correct One" sqref="J13:J27"/>
    <dataValidation type="list" showInputMessage="1" showErrorMessage="1" sqref="I13:I27">
      <formula1>"Excess(+), Less(-)"</formula1>
    </dataValidation>
    <dataValidation type="decimal" allowBlank="1" showInputMessage="1" showErrorMessage="1" errorTitle="Invalid Entry" error="Only Numeric Values are allowed. " sqref="A13:A27">
      <formula1>0</formula1>
      <formula2>999999999999999</formula2>
    </dataValidation>
    <dataValidation allowBlank="1" showInputMessage="1" showErrorMessage="1" promptTitle="Itemcode/Make" prompt="Please enter text" sqref="C13:C27"/>
    <dataValidation type="decimal" allowBlank="1" showInputMessage="1" showErrorMessage="1" promptTitle="Rate Entry" prompt="Please enter the Other Taxes2 in Rupees for this item. " errorTitle="Invaid Entry" error="Only Numeric Values are allowed. " sqref="N13:O2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7">
      <formula1>0</formula1>
      <formula2>999999999999999</formula2>
    </dataValidation>
    <dataValidation allowBlank="1" showInputMessage="1" showErrorMessage="1" promptTitle="Units" prompt="Please enter Units in text" sqref="E13:E27"/>
    <dataValidation type="decimal" allowBlank="1" showInputMessage="1" showErrorMessage="1" promptTitle="Quantity" prompt="Please enter the Quantity for this item. " errorTitle="Invalid Entry" error="Only Numeric Values are allowed. " sqref="F13:F27 D13:D2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s>
  <printOptions/>
  <pageMargins left="0.4" right="0.21" top="0.61" bottom="0.51" header="0.3" footer="0.3"/>
  <pageSetup horizontalDpi="600" verticalDpi="600" orientation="portrait" paperSize="5" scale="66" r:id="rId2"/>
  <headerFooter>
    <oddHeader>&amp;LChandigarh Administration U.T. Chandigarh&amp;CPage &amp;P of &amp;N&amp;REECP-6</oddHeader>
  </headerFooter>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5" t="s">
        <v>3</v>
      </c>
      <c r="F6" s="85"/>
      <c r="G6" s="85"/>
      <c r="H6" s="85"/>
      <c r="I6" s="85"/>
      <c r="J6" s="85"/>
      <c r="K6" s="85"/>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2017-01-12T11:56:14Z</cp:lastPrinted>
  <dcterms:created xsi:type="dcterms:W3CDTF">2009-01-30T06:42:42Z</dcterms:created>
  <dcterms:modified xsi:type="dcterms:W3CDTF">2018-02-19T08:10:49Z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